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Tasks Table" sheetId="1" r:id="rId1"/>
  </sheets>
  <definedNames/>
  <calcPr fullCalcOnLoad="1"/>
</workbook>
</file>

<file path=xl/sharedStrings.xml><?xml version="1.0" encoding="utf-8"?>
<sst xmlns="http://schemas.openxmlformats.org/spreadsheetml/2006/main" count="186" uniqueCount="113">
  <si>
    <t>Task Name</t>
  </si>
  <si>
    <t>Duration</t>
  </si>
  <si>
    <t xml:space="preserve">Start </t>
  </si>
  <si>
    <t>Finish</t>
  </si>
  <si>
    <t xml:space="preserve">Responsible Staff </t>
  </si>
  <si>
    <t>Relative % Weight</t>
  </si>
  <si>
    <t>% Complete</t>
  </si>
  <si>
    <t>Description</t>
  </si>
  <si>
    <t>Project Management</t>
  </si>
  <si>
    <t>Configuration Management Plan</t>
  </si>
  <si>
    <t>All</t>
  </si>
  <si>
    <t>Transition from the first semester's work to second semester's.</t>
  </si>
  <si>
    <t>First-Development Snapshot Demo</t>
  </si>
  <si>
    <r>
      <t>Modular, working version of the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semester prototype as a snapshot</t>
    </r>
  </si>
  <si>
    <t>Pre-First Release Prototype</t>
  </si>
  <si>
    <t>Network, database modules will be complete. Significant progress in other modules is necessary.</t>
  </si>
  <si>
    <t>First Release</t>
  </si>
  <si>
    <t>Puzzle deployment module, game engine module will be complete. Graphics module should be in a good-shape.</t>
  </si>
  <si>
    <t>Final Release</t>
  </si>
  <si>
    <t>AI Module implementation, all modules integration, quantitative testing and documentation will be complete.</t>
  </si>
  <si>
    <t>Content Management</t>
  </si>
  <si>
    <t>Web page design</t>
  </si>
  <si>
    <t>Ömer</t>
  </si>
  <si>
    <t>Content preparation</t>
  </si>
  <si>
    <t>Description of group, work; group photo</t>
  </si>
  <si>
    <t>Initial deployment of the web-page</t>
  </si>
  <si>
    <t>Uploading recent &amp; old documents</t>
  </si>
  <si>
    <t>Updating web-page content (weekly)</t>
  </si>
  <si>
    <t>Implementation</t>
  </si>
  <si>
    <t>Prototype Refinement</t>
  </si>
  <si>
    <t>Modularizing the prototype</t>
  </si>
  <si>
    <t>CVS Tutoring</t>
  </si>
  <si>
    <t>Uploading to CVS</t>
  </si>
  <si>
    <t>Adjusting the modules</t>
  </si>
  <si>
    <t>According to our design documentation</t>
  </si>
  <si>
    <t>Puzzle Deployment</t>
  </si>
  <si>
    <t>Puzzle Analysis</t>
  </si>
  <si>
    <t>Süleyman, Güneş</t>
  </si>
  <si>
    <t>Action, rule, item extraction from the developed puzzles</t>
  </si>
  <si>
    <t>Ontology Preparation</t>
  </si>
  <si>
    <t>Upon extracted information from the puzzles</t>
  </si>
  <si>
    <t>Ontology Representation</t>
  </si>
  <si>
    <t>Via XML, XSD,...</t>
  </si>
  <si>
    <t>New Puzzle Preparation (if necessary)</t>
  </si>
  <si>
    <t>Süleyman</t>
  </si>
  <si>
    <t>Module Implementation</t>
  </si>
  <si>
    <t>Network Module</t>
  </si>
  <si>
    <t>Client/Server side sub-module revision</t>
  </si>
  <si>
    <t>Güneş, Ömer</t>
  </si>
  <si>
    <t>Message type implementation</t>
  </si>
  <si>
    <t>Implementing all message types</t>
  </si>
  <si>
    <t>Decoder / Encoder sub-module implementation</t>
  </si>
  <si>
    <t>Adjustment of the decoder/encoder sub-module to support macro/micro event transfer</t>
  </si>
  <si>
    <t>Macro Events sub-module implementation</t>
  </si>
  <si>
    <t>Deals with joining the game, exiting the game, etc.</t>
  </si>
  <si>
    <t>Chat sub-module implementation</t>
  </si>
  <si>
    <t>Güneş</t>
  </si>
  <si>
    <t>Network Performance Testing</t>
  </si>
  <si>
    <t>Database</t>
  </si>
  <si>
    <t>E-R Model Revision</t>
  </si>
  <si>
    <t>Db System Implementation</t>
  </si>
  <si>
    <t>Ömer, Önder</t>
  </si>
  <si>
    <t xml:space="preserve">Representing objects, items, players, rules </t>
  </si>
  <si>
    <t>Graphics Module</t>
  </si>
  <si>
    <t>Model Acquisition</t>
  </si>
  <si>
    <t>Süleyman, Önder</t>
  </si>
  <si>
    <t>Finding models (objects, players, items, texture, etc.)</t>
  </si>
  <si>
    <t>Model Development</t>
  </si>
  <si>
    <t>Fine-tuning the models based on our game requirements, developing new models</t>
  </si>
  <si>
    <t>Creating CEGUI</t>
  </si>
  <si>
    <t>Developing game interface</t>
  </si>
  <si>
    <t>Game Menus</t>
  </si>
  <si>
    <t>Developing game menus</t>
  </si>
  <si>
    <t>Animation Engine</t>
  </si>
  <si>
    <t>Adjusting the animation in the game</t>
  </si>
  <si>
    <t>Inventory Module</t>
  </si>
  <si>
    <t>Collision Detection</t>
  </si>
  <si>
    <t>Integration</t>
  </si>
  <si>
    <t>Graphics Functionality Testing</t>
  </si>
  <si>
    <t>Game Engine Module</t>
  </si>
  <si>
    <t>Action/Event Authorization Sub-module Implementation</t>
  </si>
  <si>
    <t>This module authorizes the actions within the game.</t>
  </si>
  <si>
    <t>Game Rules Employment Sub-module Implementation</t>
  </si>
  <si>
    <t>Employs the rules (e.g. water filling -&gt; electric shock)</t>
  </si>
  <si>
    <t>Object Interaction Sub-module Implementation</t>
  </si>
  <si>
    <t>Interface for action selection</t>
  </si>
  <si>
    <t>Graphics – Game Engine Integration</t>
  </si>
  <si>
    <t>Süleyman, Önder, Güneş</t>
  </si>
  <si>
    <t>Make sure that the effects of the rules are visually seen during gameplay.</t>
  </si>
  <si>
    <t>Single Room Demonstration and Testing</t>
  </si>
  <si>
    <t>Artificial Intelligence Module</t>
  </si>
  <si>
    <t>Concept Refinement</t>
  </si>
  <si>
    <t>Önder</t>
  </si>
  <si>
    <t>Enhancing the underlying AI concept</t>
  </si>
  <si>
    <t>Learning &amp; resolution Algorithm Development</t>
  </si>
  <si>
    <t>Information Sharing</t>
  </si>
  <si>
    <t>Önder, Ömer, Güneş</t>
  </si>
  <si>
    <t>AI Manager Module</t>
  </si>
  <si>
    <t>Autonomous Behaviour Integration</t>
  </si>
  <si>
    <t>I/O Interaction</t>
  </si>
  <si>
    <t>I/O Handler Implementation</t>
  </si>
  <si>
    <t>Ömer, Güneş</t>
  </si>
  <si>
    <t>I/O Handler Testing</t>
  </si>
  <si>
    <t>Sound Module</t>
  </si>
  <si>
    <t>Testing &amp; SQA</t>
  </si>
  <si>
    <t>Sample Test Scenario &amp; Cases</t>
  </si>
  <si>
    <t>Integration &amp; Alpha Testing</t>
  </si>
  <si>
    <t>Beta Testing</t>
  </si>
  <si>
    <t>All, Classmates</t>
  </si>
  <si>
    <t>Documentation</t>
  </si>
  <si>
    <t>Installation Guide</t>
  </si>
  <si>
    <t>User's Manual</t>
  </si>
  <si>
    <t>Help Documentation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</si>
</sst>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"/>
  </numFmts>
  <fonts count="6">
    <font>
      <sz val="10"/>
      <name val="Arial"/>
      <family val="2"/>
    </font>
    <font>
      <b/>
      <i/>
      <sz val="10"/>
      <color indexed="1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2" borderId="0" xfId="0" applyFont="1" applyFill="1" applyAlignment="1">
      <alignment horizontal="left" indent="1"/>
    </xf>
    <xf numFmtId="0" fontId="0" fillId="4" borderId="0" xfId="0" applyFill="1" applyAlignment="1">
      <alignment/>
    </xf>
    <xf numFmtId="164" fontId="0" fillId="0" borderId="0" xfId="0" applyNumberFormat="1" applyAlignment="1">
      <alignment/>
    </xf>
    <xf numFmtId="0" fontId="2" fillId="5" borderId="0" xfId="0" applyFont="1" applyFill="1" applyAlignment="1">
      <alignment/>
    </xf>
    <xf numFmtId="0" fontId="0" fillId="5" borderId="0" xfId="0" applyFill="1" applyAlignment="1">
      <alignment/>
    </xf>
    <xf numFmtId="164" fontId="0" fillId="5" borderId="0" xfId="0" applyNumberFormat="1" applyFill="1" applyAlignment="1">
      <alignment/>
    </xf>
    <xf numFmtId="0" fontId="0" fillId="6" borderId="0" xfId="0" applyFill="1" applyAlignment="1">
      <alignment/>
    </xf>
    <xf numFmtId="0" fontId="0" fillId="5" borderId="0" xfId="0" applyFont="1" applyFill="1" applyAlignment="1">
      <alignment horizontal="left" indent="1"/>
    </xf>
    <xf numFmtId="0" fontId="0" fillId="7" borderId="0" xfId="0" applyFill="1" applyAlignment="1">
      <alignment/>
    </xf>
    <xf numFmtId="0" fontId="4" fillId="2" borderId="0" xfId="0" applyFont="1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121"/>
  <sheetViews>
    <sheetView tabSelected="1" zoomScale="85" zoomScaleNormal="85" workbookViewId="0" topLeftCell="B1">
      <selection activeCell="H109" sqref="H109"/>
    </sheetView>
  </sheetViews>
  <sheetFormatPr defaultColWidth="9.140625" defaultRowHeight="12.75"/>
  <cols>
    <col min="1" max="1" width="13.57421875" style="0" customWidth="1"/>
    <col min="2" max="2" width="48.57421875" style="0" customWidth="1"/>
    <col min="3" max="5" width="11.57421875" style="0" customWidth="1"/>
    <col min="6" max="6" width="23.421875" style="0" customWidth="1"/>
    <col min="7" max="7" width="17.8515625" style="0" customWidth="1"/>
    <col min="8" max="8" width="14.57421875" style="0" customWidth="1"/>
    <col min="9" max="9" width="11.57421875" style="0" customWidth="1"/>
    <col min="10" max="10" width="103.28125" style="0" customWidth="1"/>
    <col min="11" max="16384" width="11.57421875" style="0" customWidth="1"/>
  </cols>
  <sheetData>
    <row r="2" spans="2:10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/>
      <c r="J2" s="1" t="s">
        <v>7</v>
      </c>
    </row>
    <row r="3" spans="2:10" ht="12.75">
      <c r="B3" s="2" t="s">
        <v>8</v>
      </c>
      <c r="C3" s="3"/>
      <c r="D3" s="4"/>
      <c r="E3" s="4"/>
      <c r="F3" s="3"/>
      <c r="G3" s="3"/>
      <c r="H3" s="5">
        <f>SUM(I4:I8)</f>
        <v>61.25</v>
      </c>
      <c r="I3" s="3"/>
      <c r="J3" s="3"/>
    </row>
    <row r="4" spans="2:10" ht="12.75">
      <c r="B4" s="6" t="s">
        <v>9</v>
      </c>
      <c r="C4" s="3">
        <f>E4-D4</f>
        <v>15</v>
      </c>
      <c r="D4" s="4">
        <v>39138</v>
      </c>
      <c r="E4" s="4">
        <v>39153</v>
      </c>
      <c r="F4" s="3" t="s">
        <v>10</v>
      </c>
      <c r="G4" s="7">
        <v>10</v>
      </c>
      <c r="H4" s="7">
        <v>100</v>
      </c>
      <c r="I4" s="3">
        <f>G4*H4/100</f>
        <v>10</v>
      </c>
      <c r="J4" s="3" t="s">
        <v>11</v>
      </c>
    </row>
    <row r="5" spans="2:10" ht="14.25">
      <c r="B5" s="6" t="s">
        <v>12</v>
      </c>
      <c r="C5" s="3">
        <f>E5-D5</f>
        <v>15</v>
      </c>
      <c r="D5" s="4">
        <v>39138</v>
      </c>
      <c r="E5" s="4">
        <v>39153</v>
      </c>
      <c r="F5" s="3" t="s">
        <v>10</v>
      </c>
      <c r="G5" s="7">
        <v>15</v>
      </c>
      <c r="H5" s="7">
        <v>100</v>
      </c>
      <c r="I5" s="3">
        <f>G5*H5/100</f>
        <v>15</v>
      </c>
      <c r="J5" s="3" t="s">
        <v>13</v>
      </c>
    </row>
    <row r="6" spans="2:10" ht="12.75">
      <c r="B6" s="6" t="s">
        <v>14</v>
      </c>
      <c r="C6" s="3">
        <f>E6-D6</f>
        <v>27</v>
      </c>
      <c r="D6" s="4">
        <v>39154</v>
      </c>
      <c r="E6" s="4">
        <v>39181</v>
      </c>
      <c r="F6" s="3" t="s">
        <v>10</v>
      </c>
      <c r="G6" s="7">
        <v>25</v>
      </c>
      <c r="H6" s="7">
        <v>95</v>
      </c>
      <c r="I6" s="3">
        <f>G6*H6/100</f>
        <v>23.75</v>
      </c>
      <c r="J6" s="3" t="s">
        <v>15</v>
      </c>
    </row>
    <row r="7" spans="2:10" ht="12.75">
      <c r="B7" s="6" t="s">
        <v>16</v>
      </c>
      <c r="C7" s="3">
        <f>E7-D7</f>
        <v>20</v>
      </c>
      <c r="D7" s="4">
        <v>39182</v>
      </c>
      <c r="E7" s="4">
        <v>39202</v>
      </c>
      <c r="F7" s="3" t="s">
        <v>10</v>
      </c>
      <c r="G7" s="7">
        <v>25</v>
      </c>
      <c r="H7" s="7">
        <v>50</v>
      </c>
      <c r="I7" s="3">
        <f>G7*H7/100</f>
        <v>12.5</v>
      </c>
      <c r="J7" s="3" t="s">
        <v>17</v>
      </c>
    </row>
    <row r="8" spans="2:10" ht="12.75">
      <c r="B8" s="6" t="s">
        <v>18</v>
      </c>
      <c r="C8" s="3">
        <f>E8-D8</f>
        <v>41</v>
      </c>
      <c r="D8" s="4">
        <v>39203</v>
      </c>
      <c r="E8" s="4">
        <v>39244</v>
      </c>
      <c r="F8" s="3" t="s">
        <v>10</v>
      </c>
      <c r="G8" s="7">
        <v>25</v>
      </c>
      <c r="H8" s="7">
        <v>0</v>
      </c>
      <c r="I8" s="3">
        <f>G8*H8/100</f>
        <v>0</v>
      </c>
      <c r="J8" s="3" t="s">
        <v>19</v>
      </c>
    </row>
    <row r="9" spans="4:5" ht="12.75">
      <c r="D9" s="8"/>
      <c r="E9" s="8"/>
    </row>
    <row r="10" spans="4:5" ht="12.75">
      <c r="D10" s="8"/>
      <c r="E10" s="8"/>
    </row>
    <row r="11" spans="2:10" ht="12.75">
      <c r="B11" s="1" t="s">
        <v>0</v>
      </c>
      <c r="C11" s="1" t="s">
        <v>1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6</v>
      </c>
      <c r="I11" s="1"/>
      <c r="J11" s="1" t="s">
        <v>7</v>
      </c>
    </row>
    <row r="12" spans="2:10" ht="12.75">
      <c r="B12" s="9" t="s">
        <v>20</v>
      </c>
      <c r="C12" s="10"/>
      <c r="D12" s="11"/>
      <c r="E12" s="11"/>
      <c r="F12" s="10"/>
      <c r="G12" s="10"/>
      <c r="H12" s="12">
        <f>SUM(I13:I16)</f>
        <v>100</v>
      </c>
      <c r="I12" s="10"/>
      <c r="J12" s="10"/>
    </row>
    <row r="13" spans="2:10" ht="12.75">
      <c r="B13" s="13" t="s">
        <v>21</v>
      </c>
      <c r="C13" s="10">
        <f>E13-D13</f>
        <v>23</v>
      </c>
      <c r="D13" s="11">
        <v>39114</v>
      </c>
      <c r="E13" s="11">
        <v>39137</v>
      </c>
      <c r="F13" s="10" t="s">
        <v>22</v>
      </c>
      <c r="G13" s="14">
        <v>30</v>
      </c>
      <c r="H13" s="14">
        <v>100</v>
      </c>
      <c r="I13" s="10">
        <f>G13*H13/100</f>
        <v>30</v>
      </c>
      <c r="J13" s="10"/>
    </row>
    <row r="14" spans="2:10" ht="12.75">
      <c r="B14" s="13" t="s">
        <v>23</v>
      </c>
      <c r="C14" s="10">
        <f>E14-D14</f>
        <v>12</v>
      </c>
      <c r="D14" s="11">
        <v>39133</v>
      </c>
      <c r="E14" s="11">
        <v>39145</v>
      </c>
      <c r="F14" s="10" t="s">
        <v>22</v>
      </c>
      <c r="G14" s="14">
        <v>30</v>
      </c>
      <c r="H14" s="14">
        <v>100</v>
      </c>
      <c r="I14" s="10">
        <f>G14*H14/100</f>
        <v>30</v>
      </c>
      <c r="J14" s="10" t="s">
        <v>24</v>
      </c>
    </row>
    <row r="15" spans="2:10" ht="12.75">
      <c r="B15" s="13" t="s">
        <v>25</v>
      </c>
      <c r="C15" s="10">
        <f>E15-D15</f>
        <v>8</v>
      </c>
      <c r="D15" s="11">
        <v>39137</v>
      </c>
      <c r="E15" s="11">
        <v>39145</v>
      </c>
      <c r="F15" s="10" t="s">
        <v>22</v>
      </c>
      <c r="G15" s="14">
        <v>20</v>
      </c>
      <c r="H15" s="14">
        <v>100</v>
      </c>
      <c r="I15" s="10">
        <f>G15*H15/100</f>
        <v>20</v>
      </c>
      <c r="J15" s="10" t="s">
        <v>26</v>
      </c>
    </row>
    <row r="16" spans="2:10" ht="12.75">
      <c r="B16" s="13" t="s">
        <v>27</v>
      </c>
      <c r="C16" s="10">
        <f>E16-D16</f>
        <v>6</v>
      </c>
      <c r="D16" s="11">
        <v>39132</v>
      </c>
      <c r="E16" s="11">
        <v>39138</v>
      </c>
      <c r="F16" s="10" t="s">
        <v>22</v>
      </c>
      <c r="G16" s="14">
        <v>20</v>
      </c>
      <c r="H16" s="14">
        <v>100</v>
      </c>
      <c r="I16" s="10">
        <f>G16*H16/100</f>
        <v>20</v>
      </c>
      <c r="J16" s="10"/>
    </row>
    <row r="17" spans="4:5" ht="12.75">
      <c r="D17" s="8"/>
      <c r="E17" s="8"/>
    </row>
    <row r="18" spans="4:5" ht="12.75">
      <c r="D18" s="8"/>
      <c r="E18" s="8"/>
    </row>
    <row r="19" spans="2:10" ht="12.75">
      <c r="B19" s="1" t="s">
        <v>0</v>
      </c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/>
      <c r="J19" s="1" t="s">
        <v>7</v>
      </c>
    </row>
    <row r="20" spans="2:10" ht="12.75">
      <c r="B20" s="2" t="s">
        <v>28</v>
      </c>
      <c r="C20" s="3"/>
      <c r="D20" s="4"/>
      <c r="E20" s="4"/>
      <c r="F20" s="3"/>
      <c r="G20" s="3"/>
      <c r="H20" s="5">
        <f>SUM(I22,I29,I37,I46,I51,I63,I71,I79)</f>
        <v>31.3875</v>
      </c>
      <c r="I20" s="3"/>
      <c r="J20" s="3"/>
    </row>
    <row r="21" spans="2:10" ht="12.75">
      <c r="B21" s="3"/>
      <c r="C21" s="3"/>
      <c r="D21" s="4"/>
      <c r="E21" s="4"/>
      <c r="F21" s="3"/>
      <c r="G21" s="3"/>
      <c r="H21" s="3"/>
      <c r="I21" s="3"/>
      <c r="J21" s="3"/>
    </row>
    <row r="22" spans="2:10" ht="12.75">
      <c r="B22" s="15" t="s">
        <v>29</v>
      </c>
      <c r="C22" s="3"/>
      <c r="D22" s="4"/>
      <c r="E22" s="4"/>
      <c r="F22" s="3"/>
      <c r="G22" s="7">
        <v>5</v>
      </c>
      <c r="H22" s="5">
        <f>SUM(I23:I26)</f>
        <v>100</v>
      </c>
      <c r="I22" s="3">
        <f>G22*H22/100</f>
        <v>5</v>
      </c>
      <c r="J22" s="3"/>
    </row>
    <row r="23" spans="2:10" ht="12.75">
      <c r="B23" s="6" t="s">
        <v>30</v>
      </c>
      <c r="C23" s="3">
        <f>E23-D23</f>
        <v>6</v>
      </c>
      <c r="D23" s="4">
        <v>39139</v>
      </c>
      <c r="E23" s="4">
        <v>39145</v>
      </c>
      <c r="F23" s="3" t="s">
        <v>10</v>
      </c>
      <c r="G23" s="7">
        <v>30</v>
      </c>
      <c r="H23" s="7">
        <v>100</v>
      </c>
      <c r="I23" s="3">
        <f>G23*H23/100</f>
        <v>30</v>
      </c>
      <c r="J23" s="3"/>
    </row>
    <row r="24" spans="2:10" ht="12.75">
      <c r="B24" s="6" t="s">
        <v>31</v>
      </c>
      <c r="C24" s="3">
        <f>E24-D24</f>
        <v>3</v>
      </c>
      <c r="D24" s="4">
        <v>39139</v>
      </c>
      <c r="E24" s="4">
        <v>39142</v>
      </c>
      <c r="F24" s="3" t="s">
        <v>10</v>
      </c>
      <c r="G24" s="7">
        <v>10</v>
      </c>
      <c r="H24" s="7">
        <v>100</v>
      </c>
      <c r="I24" s="3">
        <f>G24*H24/100</f>
        <v>10</v>
      </c>
      <c r="J24" s="3"/>
    </row>
    <row r="25" spans="2:10" ht="12.75">
      <c r="B25" s="6" t="s">
        <v>32</v>
      </c>
      <c r="C25" s="3">
        <f>E25-D25</f>
        <v>2</v>
      </c>
      <c r="D25" s="4">
        <v>39143</v>
      </c>
      <c r="E25" s="4">
        <v>39145</v>
      </c>
      <c r="F25" s="3" t="s">
        <v>22</v>
      </c>
      <c r="G25" s="7">
        <v>10</v>
      </c>
      <c r="H25" s="7">
        <v>100</v>
      </c>
      <c r="I25" s="3">
        <f>G25*H25/100</f>
        <v>10</v>
      </c>
      <c r="J25" s="3"/>
    </row>
    <row r="26" spans="2:10" ht="12.75">
      <c r="B26" s="6" t="s">
        <v>33</v>
      </c>
      <c r="C26" s="3">
        <f>E26-D26</f>
        <v>14</v>
      </c>
      <c r="D26" s="4">
        <v>39139</v>
      </c>
      <c r="E26" s="4">
        <v>39153</v>
      </c>
      <c r="F26" s="3" t="s">
        <v>10</v>
      </c>
      <c r="G26" s="7">
        <v>50</v>
      </c>
      <c r="H26" s="7">
        <v>100</v>
      </c>
      <c r="I26" s="3">
        <f>G26*H26/100</f>
        <v>50</v>
      </c>
      <c r="J26" s="3" t="s">
        <v>34</v>
      </c>
    </row>
    <row r="27" spans="2:10" ht="12.75">
      <c r="B27" s="3"/>
      <c r="C27" s="3"/>
      <c r="D27" s="4"/>
      <c r="E27" s="4"/>
      <c r="F27" s="3"/>
      <c r="G27" s="3"/>
      <c r="H27" s="3"/>
      <c r="I27" s="3"/>
      <c r="J27" s="3"/>
    </row>
    <row r="28" spans="2:10" ht="12.75">
      <c r="B28" s="3"/>
      <c r="C28" s="3"/>
      <c r="D28" s="4"/>
      <c r="E28" s="4"/>
      <c r="F28" s="3"/>
      <c r="G28" s="3"/>
      <c r="H28" s="3"/>
      <c r="I28" s="3"/>
      <c r="J28" s="3"/>
    </row>
    <row r="29" spans="2:10" ht="12.75">
      <c r="B29" s="15" t="s">
        <v>35</v>
      </c>
      <c r="C29" s="3"/>
      <c r="D29" s="4"/>
      <c r="E29" s="4"/>
      <c r="F29" s="3"/>
      <c r="G29" s="7">
        <v>15</v>
      </c>
      <c r="H29" s="5">
        <f>SUM(I30:I34)</f>
        <v>14.25</v>
      </c>
      <c r="I29" s="3">
        <f aca="true" t="shared" si="0" ref="I29:I34">G29*H29/100</f>
        <v>2.1375</v>
      </c>
      <c r="J29" s="3"/>
    </row>
    <row r="30" spans="2:10" ht="12.75">
      <c r="B30" s="6" t="s">
        <v>36</v>
      </c>
      <c r="C30" s="3">
        <f>E30-D30</f>
        <v>3</v>
      </c>
      <c r="D30" s="4">
        <v>39138</v>
      </c>
      <c r="E30" s="4">
        <v>39141</v>
      </c>
      <c r="F30" s="3" t="s">
        <v>37</v>
      </c>
      <c r="G30" s="7">
        <v>10</v>
      </c>
      <c r="H30" s="7">
        <v>100</v>
      </c>
      <c r="I30" s="3">
        <f t="shared" si="0"/>
        <v>10</v>
      </c>
      <c r="J30" s="3" t="s">
        <v>38</v>
      </c>
    </row>
    <row r="31" spans="2:10" ht="12.75">
      <c r="B31" s="6" t="s">
        <v>39</v>
      </c>
      <c r="C31" s="3">
        <f>E31-D31</f>
        <v>15</v>
      </c>
      <c r="D31" s="4">
        <v>39141</v>
      </c>
      <c r="E31" s="4">
        <v>39156</v>
      </c>
      <c r="F31" s="3" t="s">
        <v>37</v>
      </c>
      <c r="G31" s="7">
        <v>10</v>
      </c>
      <c r="H31" s="7">
        <v>35</v>
      </c>
      <c r="I31" s="3">
        <f t="shared" si="0"/>
        <v>3.5</v>
      </c>
      <c r="J31" s="3" t="s">
        <v>40</v>
      </c>
    </row>
    <row r="32" spans="2:10" ht="12.75">
      <c r="B32" s="6" t="s">
        <v>41</v>
      </c>
      <c r="C32" s="3">
        <f>E32-D32</f>
        <v>9</v>
      </c>
      <c r="D32" s="4">
        <v>39156</v>
      </c>
      <c r="E32" s="4">
        <v>39165</v>
      </c>
      <c r="F32" s="3" t="s">
        <v>37</v>
      </c>
      <c r="G32" s="7">
        <v>15</v>
      </c>
      <c r="H32" s="7">
        <v>5</v>
      </c>
      <c r="I32" s="3">
        <f t="shared" si="0"/>
        <v>0.75</v>
      </c>
      <c r="J32" s="3" t="s">
        <v>42</v>
      </c>
    </row>
    <row r="33" spans="2:10" ht="12.75">
      <c r="B33" s="6" t="s">
        <v>43</v>
      </c>
      <c r="C33" s="3">
        <f>E33-D33</f>
        <v>44</v>
      </c>
      <c r="D33" s="4">
        <v>39138</v>
      </c>
      <c r="E33" s="4">
        <v>39182</v>
      </c>
      <c r="F33" s="3" t="s">
        <v>44</v>
      </c>
      <c r="G33" s="7">
        <v>15</v>
      </c>
      <c r="H33" s="7">
        <v>0</v>
      </c>
      <c r="I33" s="3">
        <f t="shared" si="0"/>
        <v>0</v>
      </c>
      <c r="J33" s="3"/>
    </row>
    <row r="34" spans="2:10" ht="12.75">
      <c r="B34" s="6" t="s">
        <v>45</v>
      </c>
      <c r="C34" s="3">
        <f>E34-D34</f>
        <v>48</v>
      </c>
      <c r="D34" s="4">
        <v>39154</v>
      </c>
      <c r="E34" s="4">
        <v>39202</v>
      </c>
      <c r="F34" s="3" t="s">
        <v>37</v>
      </c>
      <c r="G34" s="7">
        <v>50</v>
      </c>
      <c r="H34" s="7">
        <v>0</v>
      </c>
      <c r="I34" s="3">
        <f t="shared" si="0"/>
        <v>0</v>
      </c>
      <c r="J34" s="3"/>
    </row>
    <row r="35" spans="2:10" ht="12.75">
      <c r="B35" s="3"/>
      <c r="C35" s="3"/>
      <c r="D35" s="4"/>
      <c r="E35" s="4"/>
      <c r="F35" s="3"/>
      <c r="G35" s="3"/>
      <c r="H35" s="3"/>
      <c r="I35" s="3"/>
      <c r="J35" s="3"/>
    </row>
    <row r="36" spans="2:10" ht="12.75">
      <c r="B36" s="3"/>
      <c r="C36" s="3"/>
      <c r="D36" s="4"/>
      <c r="E36" s="4"/>
      <c r="F36" s="3"/>
      <c r="G36" s="3"/>
      <c r="H36" s="3"/>
      <c r="I36" s="3"/>
      <c r="J36" s="3"/>
    </row>
    <row r="37" spans="2:10" ht="12.75">
      <c r="B37" s="15" t="s">
        <v>46</v>
      </c>
      <c r="C37" s="3"/>
      <c r="D37" s="4"/>
      <c r="E37" s="4"/>
      <c r="F37" s="3"/>
      <c r="G37" s="7">
        <v>15</v>
      </c>
      <c r="H37" s="5">
        <f>SUM(I38:I43)</f>
        <v>50</v>
      </c>
      <c r="I37" s="3">
        <f aca="true" t="shared" si="1" ref="I37:I43">G37*H37/100</f>
        <v>7.5</v>
      </c>
      <c r="J37" s="3"/>
    </row>
    <row r="38" spans="2:10" ht="12.75">
      <c r="B38" s="6" t="s">
        <v>47</v>
      </c>
      <c r="C38" s="3">
        <f aca="true" t="shared" si="2" ref="C38:C43">E38-D38</f>
        <v>14</v>
      </c>
      <c r="D38" s="4">
        <v>39138</v>
      </c>
      <c r="E38" s="4">
        <v>39152</v>
      </c>
      <c r="F38" s="3" t="s">
        <v>48</v>
      </c>
      <c r="G38" s="7">
        <v>10</v>
      </c>
      <c r="H38" s="7">
        <v>100</v>
      </c>
      <c r="I38" s="3">
        <f t="shared" si="1"/>
        <v>10</v>
      </c>
      <c r="J38" s="3"/>
    </row>
    <row r="39" spans="2:10" ht="12.75">
      <c r="B39" s="6" t="s">
        <v>49</v>
      </c>
      <c r="C39" s="3">
        <f t="shared" si="2"/>
        <v>6</v>
      </c>
      <c r="D39" s="4">
        <v>39146</v>
      </c>
      <c r="E39" s="4">
        <v>39152</v>
      </c>
      <c r="F39" s="3" t="s">
        <v>48</v>
      </c>
      <c r="G39" s="7">
        <v>15</v>
      </c>
      <c r="H39" s="7">
        <v>95</v>
      </c>
      <c r="I39" s="3">
        <f t="shared" si="1"/>
        <v>14.25</v>
      </c>
      <c r="J39" s="3" t="s">
        <v>50</v>
      </c>
    </row>
    <row r="40" spans="2:10" ht="12.75">
      <c r="B40" s="6" t="s">
        <v>51</v>
      </c>
      <c r="C40" s="3">
        <f t="shared" si="2"/>
        <v>6</v>
      </c>
      <c r="D40" s="4">
        <v>39153</v>
      </c>
      <c r="E40" s="4">
        <v>39159</v>
      </c>
      <c r="F40" s="3" t="s">
        <v>48</v>
      </c>
      <c r="G40" s="7">
        <v>20</v>
      </c>
      <c r="H40" s="7">
        <v>60</v>
      </c>
      <c r="I40" s="3">
        <f t="shared" si="1"/>
        <v>12</v>
      </c>
      <c r="J40" s="3" t="s">
        <v>52</v>
      </c>
    </row>
    <row r="41" spans="2:10" ht="12.75">
      <c r="B41" s="6" t="s">
        <v>53</v>
      </c>
      <c r="C41" s="3">
        <f t="shared" si="2"/>
        <v>16</v>
      </c>
      <c r="D41" s="4">
        <v>39153</v>
      </c>
      <c r="E41" s="4">
        <v>39169</v>
      </c>
      <c r="F41" s="3" t="s">
        <v>48</v>
      </c>
      <c r="G41" s="7">
        <v>20</v>
      </c>
      <c r="H41" s="7">
        <v>50</v>
      </c>
      <c r="I41" s="3">
        <f t="shared" si="1"/>
        <v>10</v>
      </c>
      <c r="J41" s="3" t="s">
        <v>54</v>
      </c>
    </row>
    <row r="42" spans="2:10" ht="12.75">
      <c r="B42" s="6" t="s">
        <v>55</v>
      </c>
      <c r="C42" s="3">
        <f t="shared" si="2"/>
        <v>14</v>
      </c>
      <c r="D42" s="4">
        <v>39138</v>
      </c>
      <c r="E42" s="4">
        <v>39152</v>
      </c>
      <c r="F42" s="3" t="s">
        <v>56</v>
      </c>
      <c r="G42" s="7">
        <v>15</v>
      </c>
      <c r="H42" s="7">
        <v>25</v>
      </c>
      <c r="I42" s="3">
        <f t="shared" si="1"/>
        <v>3.75</v>
      </c>
      <c r="J42" s="3"/>
    </row>
    <row r="43" spans="2:10" ht="12.75">
      <c r="B43" s="6" t="s">
        <v>57</v>
      </c>
      <c r="C43" s="3">
        <f t="shared" si="2"/>
        <v>16</v>
      </c>
      <c r="D43" s="4">
        <v>39165</v>
      </c>
      <c r="E43" s="4">
        <v>39181</v>
      </c>
      <c r="F43" s="3" t="s">
        <v>22</v>
      </c>
      <c r="G43" s="7">
        <v>20</v>
      </c>
      <c r="H43" s="7">
        <v>0</v>
      </c>
      <c r="I43" s="3">
        <f t="shared" si="1"/>
        <v>0</v>
      </c>
      <c r="J43" s="3"/>
    </row>
    <row r="44" spans="2:10" ht="12.75">
      <c r="B44" s="3"/>
      <c r="C44" s="3"/>
      <c r="D44" s="4"/>
      <c r="E44" s="4"/>
      <c r="F44" s="3"/>
      <c r="G44" s="3"/>
      <c r="H44" s="3"/>
      <c r="I44" s="3"/>
      <c r="J44" s="3"/>
    </row>
    <row r="45" spans="2:10" ht="12.75">
      <c r="B45" s="3"/>
      <c r="C45" s="3"/>
      <c r="D45" s="4"/>
      <c r="E45" s="4"/>
      <c r="F45" s="3"/>
      <c r="G45" s="3"/>
      <c r="H45" s="3"/>
      <c r="I45" s="3"/>
      <c r="J45" s="3"/>
    </row>
    <row r="46" spans="2:10" ht="12.75">
      <c r="B46" s="15" t="s">
        <v>58</v>
      </c>
      <c r="C46" s="3"/>
      <c r="D46" s="4"/>
      <c r="E46" s="4"/>
      <c r="F46" s="3"/>
      <c r="G46" s="7">
        <v>10</v>
      </c>
      <c r="H46" s="5">
        <f>SUM(I47:I48)</f>
        <v>37</v>
      </c>
      <c r="I46" s="3">
        <f>G46*H46/100</f>
        <v>3.7</v>
      </c>
      <c r="J46" s="3"/>
    </row>
    <row r="47" spans="2:10" ht="12.75">
      <c r="B47" s="6" t="s">
        <v>59</v>
      </c>
      <c r="C47" s="3">
        <f>E47-D47</f>
        <v>14</v>
      </c>
      <c r="D47" s="4">
        <v>39138</v>
      </c>
      <c r="E47" s="4">
        <v>39152</v>
      </c>
      <c r="F47" s="3" t="s">
        <v>10</v>
      </c>
      <c r="G47" s="7">
        <v>30</v>
      </c>
      <c r="H47" s="7">
        <v>100</v>
      </c>
      <c r="I47" s="3">
        <f>G47*H47/100</f>
        <v>30</v>
      </c>
      <c r="J47" s="3"/>
    </row>
    <row r="48" spans="2:10" ht="12.75">
      <c r="B48" s="6" t="s">
        <v>60</v>
      </c>
      <c r="C48" s="3">
        <f>E48-D48</f>
        <v>13</v>
      </c>
      <c r="D48" s="4">
        <v>39153</v>
      </c>
      <c r="E48" s="4">
        <v>39166</v>
      </c>
      <c r="F48" s="3" t="s">
        <v>61</v>
      </c>
      <c r="G48" s="7">
        <v>70</v>
      </c>
      <c r="H48" s="7">
        <v>10</v>
      </c>
      <c r="I48" s="3">
        <f>G48*H48/100</f>
        <v>7</v>
      </c>
      <c r="J48" s="3" t="s">
        <v>62</v>
      </c>
    </row>
    <row r="49" spans="2:10" ht="12.75">
      <c r="B49" s="3"/>
      <c r="C49" s="3"/>
      <c r="D49" s="4"/>
      <c r="E49" s="4"/>
      <c r="F49" s="3"/>
      <c r="G49" s="3"/>
      <c r="H49" s="3"/>
      <c r="I49" s="3"/>
      <c r="J49" s="3"/>
    </row>
    <row r="50" spans="2:10" ht="12.75">
      <c r="B50" s="3"/>
      <c r="C50" s="3"/>
      <c r="D50" s="4"/>
      <c r="E50" s="4"/>
      <c r="F50" s="3"/>
      <c r="G50" s="3"/>
      <c r="H50" s="3"/>
      <c r="I50" s="3"/>
      <c r="J50" s="3"/>
    </row>
    <row r="51" spans="2:10" ht="12.75">
      <c r="B51" s="15" t="s">
        <v>63</v>
      </c>
      <c r="C51" s="3"/>
      <c r="D51" s="4"/>
      <c r="E51" s="4"/>
      <c r="F51" s="3"/>
      <c r="G51" s="7">
        <v>20</v>
      </c>
      <c r="H51" s="5">
        <f>SUM(I52:I60)</f>
        <v>42.75</v>
      </c>
      <c r="I51" s="3">
        <f aca="true" t="shared" si="3" ref="I51:I60">G51*H51/100</f>
        <v>8.55</v>
      </c>
      <c r="J51" s="3"/>
    </row>
    <row r="52" spans="2:10" ht="12.75">
      <c r="B52" s="6" t="s">
        <v>64</v>
      </c>
      <c r="C52" s="3">
        <f aca="true" t="shared" si="4" ref="C52:C60">E52-D52</f>
        <v>13</v>
      </c>
      <c r="D52" s="4">
        <v>39146</v>
      </c>
      <c r="E52" s="4">
        <v>39159</v>
      </c>
      <c r="F52" s="3" t="s">
        <v>65</v>
      </c>
      <c r="G52" s="7">
        <v>10</v>
      </c>
      <c r="H52" s="7">
        <v>80</v>
      </c>
      <c r="I52" s="3">
        <f t="shared" si="3"/>
        <v>8</v>
      </c>
      <c r="J52" s="3" t="s">
        <v>66</v>
      </c>
    </row>
    <row r="53" spans="2:10" ht="12.75">
      <c r="B53" s="6" t="s">
        <v>67</v>
      </c>
      <c r="C53" s="3">
        <f t="shared" si="4"/>
        <v>20</v>
      </c>
      <c r="D53" s="4">
        <v>39146</v>
      </c>
      <c r="E53" s="4">
        <v>39166</v>
      </c>
      <c r="F53" s="3" t="s">
        <v>65</v>
      </c>
      <c r="G53" s="7">
        <v>15</v>
      </c>
      <c r="H53" s="7">
        <v>0</v>
      </c>
      <c r="I53" s="3">
        <f t="shared" si="3"/>
        <v>0</v>
      </c>
      <c r="J53" s="3" t="s">
        <v>68</v>
      </c>
    </row>
    <row r="54" spans="2:10" ht="12.75">
      <c r="B54" s="6" t="s">
        <v>69</v>
      </c>
      <c r="C54" s="3">
        <f t="shared" si="4"/>
        <v>14</v>
      </c>
      <c r="D54" s="4">
        <v>39138</v>
      </c>
      <c r="E54" s="4">
        <v>39152</v>
      </c>
      <c r="F54" s="3" t="s">
        <v>44</v>
      </c>
      <c r="G54" s="7">
        <v>10</v>
      </c>
      <c r="H54" s="7">
        <v>95</v>
      </c>
      <c r="I54" s="3">
        <f t="shared" si="3"/>
        <v>9.5</v>
      </c>
      <c r="J54" s="3" t="s">
        <v>70</v>
      </c>
    </row>
    <row r="55" spans="2:10" ht="12.75">
      <c r="B55" s="6" t="s">
        <v>71</v>
      </c>
      <c r="C55" s="3">
        <f t="shared" si="4"/>
        <v>23</v>
      </c>
      <c r="D55" s="4">
        <v>39146</v>
      </c>
      <c r="E55" s="4">
        <v>39169</v>
      </c>
      <c r="F55" s="3" t="s">
        <v>65</v>
      </c>
      <c r="G55" s="7">
        <v>10</v>
      </c>
      <c r="H55" s="7">
        <v>85</v>
      </c>
      <c r="I55" s="3">
        <f t="shared" si="3"/>
        <v>8.5</v>
      </c>
      <c r="J55" s="3" t="s">
        <v>72</v>
      </c>
    </row>
    <row r="56" spans="2:10" ht="12.75">
      <c r="B56" s="6" t="s">
        <v>73</v>
      </c>
      <c r="C56" s="3">
        <f t="shared" si="4"/>
        <v>34</v>
      </c>
      <c r="D56" s="4">
        <v>39146</v>
      </c>
      <c r="E56" s="4">
        <v>39180</v>
      </c>
      <c r="F56" s="3" t="s">
        <v>65</v>
      </c>
      <c r="G56" s="7">
        <v>15</v>
      </c>
      <c r="H56" s="7">
        <v>90</v>
      </c>
      <c r="I56" s="3">
        <f t="shared" si="3"/>
        <v>13.5</v>
      </c>
      <c r="J56" s="3" t="s">
        <v>74</v>
      </c>
    </row>
    <row r="57" spans="2:10" ht="12.75">
      <c r="B57" s="6" t="s">
        <v>75</v>
      </c>
      <c r="C57" s="3">
        <f t="shared" si="4"/>
        <v>27</v>
      </c>
      <c r="D57" s="4">
        <v>39167</v>
      </c>
      <c r="E57" s="4">
        <v>39194</v>
      </c>
      <c r="F57" s="3" t="s">
        <v>65</v>
      </c>
      <c r="G57" s="7">
        <v>10</v>
      </c>
      <c r="H57" s="7">
        <v>0</v>
      </c>
      <c r="I57" s="3">
        <f t="shared" si="3"/>
        <v>0</v>
      </c>
      <c r="J57" s="3"/>
    </row>
    <row r="58" spans="2:10" ht="12.75">
      <c r="B58" s="6" t="s">
        <v>76</v>
      </c>
      <c r="C58" s="3">
        <f t="shared" si="4"/>
        <v>27</v>
      </c>
      <c r="D58" s="4">
        <v>39167</v>
      </c>
      <c r="E58" s="4">
        <v>39194</v>
      </c>
      <c r="F58" s="3" t="s">
        <v>65</v>
      </c>
      <c r="G58" s="7">
        <v>5</v>
      </c>
      <c r="H58" s="7">
        <v>50</v>
      </c>
      <c r="I58" s="3">
        <f t="shared" si="3"/>
        <v>2.5</v>
      </c>
      <c r="J58" s="3"/>
    </row>
    <row r="59" spans="2:10" ht="12.75">
      <c r="B59" s="6" t="s">
        <v>77</v>
      </c>
      <c r="C59" s="3">
        <f t="shared" si="4"/>
        <v>13</v>
      </c>
      <c r="D59" s="4">
        <v>39195</v>
      </c>
      <c r="E59" s="4">
        <v>39208</v>
      </c>
      <c r="F59" s="3" t="s">
        <v>65</v>
      </c>
      <c r="G59" s="7">
        <v>15</v>
      </c>
      <c r="H59" s="7">
        <v>5</v>
      </c>
      <c r="I59" s="3">
        <f t="shared" si="3"/>
        <v>0.75</v>
      </c>
      <c r="J59" s="3"/>
    </row>
    <row r="60" spans="2:10" ht="12.75">
      <c r="B60" s="6" t="s">
        <v>78</v>
      </c>
      <c r="C60" s="3">
        <f t="shared" si="4"/>
        <v>7</v>
      </c>
      <c r="D60" s="4">
        <v>39205</v>
      </c>
      <c r="E60" s="4">
        <v>39212</v>
      </c>
      <c r="F60" s="3" t="s">
        <v>65</v>
      </c>
      <c r="G60" s="7">
        <v>10</v>
      </c>
      <c r="H60" s="7">
        <v>0</v>
      </c>
      <c r="I60" s="3">
        <f t="shared" si="3"/>
        <v>0</v>
      </c>
      <c r="J60" s="3"/>
    </row>
    <row r="61" spans="2:10" ht="12.75">
      <c r="B61" s="3"/>
      <c r="C61" s="3"/>
      <c r="D61" s="4"/>
      <c r="E61" s="4"/>
      <c r="F61" s="3"/>
      <c r="G61" s="3"/>
      <c r="H61" s="3"/>
      <c r="I61" s="3"/>
      <c r="J61" s="3"/>
    </row>
    <row r="62" spans="2:10" ht="12.75">
      <c r="B62" s="3"/>
      <c r="C62" s="3"/>
      <c r="D62" s="4"/>
      <c r="E62" s="4"/>
      <c r="F62" s="3"/>
      <c r="G62" s="3"/>
      <c r="H62" s="3"/>
      <c r="I62" s="3"/>
      <c r="J62" s="3"/>
    </row>
    <row r="63" spans="2:10" ht="12.75">
      <c r="B63" s="15" t="s">
        <v>79</v>
      </c>
      <c r="C63" s="3"/>
      <c r="D63" s="4"/>
      <c r="E63" s="4"/>
      <c r="F63" s="3"/>
      <c r="G63" s="7">
        <v>20</v>
      </c>
      <c r="H63" s="5">
        <f>SUM(I64:I68)</f>
        <v>7.5</v>
      </c>
      <c r="I63" s="3">
        <f aca="true" t="shared" si="5" ref="I63:I68">G63*H63/100</f>
        <v>1.5</v>
      </c>
      <c r="J63" s="3"/>
    </row>
    <row r="64" spans="2:10" ht="12.75">
      <c r="B64" s="6" t="s">
        <v>80</v>
      </c>
      <c r="C64" s="3">
        <f>E64-D64</f>
        <v>13</v>
      </c>
      <c r="D64" s="4">
        <v>39153</v>
      </c>
      <c r="E64" s="4">
        <v>39166</v>
      </c>
      <c r="F64" s="3" t="s">
        <v>65</v>
      </c>
      <c r="G64" s="7">
        <v>15</v>
      </c>
      <c r="H64" s="7">
        <v>0</v>
      </c>
      <c r="I64" s="3">
        <f t="shared" si="5"/>
        <v>0</v>
      </c>
      <c r="J64" s="3" t="s">
        <v>81</v>
      </c>
    </row>
    <row r="65" spans="2:10" ht="12.75">
      <c r="B65" s="6" t="s">
        <v>82</v>
      </c>
      <c r="C65" s="3">
        <f>E65-D65</f>
        <v>18</v>
      </c>
      <c r="D65" s="4">
        <v>39153</v>
      </c>
      <c r="E65" s="4">
        <v>39171</v>
      </c>
      <c r="F65" s="3" t="s">
        <v>65</v>
      </c>
      <c r="G65" s="7">
        <v>15</v>
      </c>
      <c r="H65" s="7">
        <v>0</v>
      </c>
      <c r="I65" s="3">
        <f t="shared" si="5"/>
        <v>0</v>
      </c>
      <c r="J65" s="3" t="s">
        <v>83</v>
      </c>
    </row>
    <row r="66" spans="2:10" ht="12.75">
      <c r="B66" s="6" t="s">
        <v>84</v>
      </c>
      <c r="C66" s="3">
        <f>E66-D66</f>
        <v>21</v>
      </c>
      <c r="D66" s="4">
        <v>39173</v>
      </c>
      <c r="E66" s="4">
        <v>39194</v>
      </c>
      <c r="F66" s="3" t="s">
        <v>65</v>
      </c>
      <c r="G66" s="7">
        <v>25</v>
      </c>
      <c r="H66" s="7">
        <v>0</v>
      </c>
      <c r="I66" s="3">
        <f t="shared" si="5"/>
        <v>0</v>
      </c>
      <c r="J66" s="3" t="s">
        <v>85</v>
      </c>
    </row>
    <row r="67" spans="2:10" ht="12.75">
      <c r="B67" s="6" t="s">
        <v>86</v>
      </c>
      <c r="C67" s="3">
        <f>E67-D67</f>
        <v>16</v>
      </c>
      <c r="D67" s="4">
        <v>39186</v>
      </c>
      <c r="E67" s="4">
        <v>39202</v>
      </c>
      <c r="F67" s="3" t="s">
        <v>87</v>
      </c>
      <c r="G67" s="7">
        <v>25</v>
      </c>
      <c r="H67" s="7">
        <v>30</v>
      </c>
      <c r="I67" s="3">
        <f t="shared" si="5"/>
        <v>7.5</v>
      </c>
      <c r="J67" s="3" t="s">
        <v>88</v>
      </c>
    </row>
    <row r="68" spans="2:10" ht="12.75">
      <c r="B68" s="6" t="s">
        <v>89</v>
      </c>
      <c r="C68" s="3">
        <f>E68-D68</f>
        <v>13</v>
      </c>
      <c r="D68" s="4">
        <v>39195</v>
      </c>
      <c r="E68" s="4">
        <v>39208</v>
      </c>
      <c r="F68" s="3" t="s">
        <v>65</v>
      </c>
      <c r="G68" s="7">
        <v>20</v>
      </c>
      <c r="H68" s="7">
        <v>0</v>
      </c>
      <c r="I68" s="3">
        <f t="shared" si="5"/>
        <v>0</v>
      </c>
      <c r="J68" s="3"/>
    </row>
    <row r="69" spans="2:10" ht="12.75">
      <c r="B69" s="3"/>
      <c r="C69" s="3"/>
      <c r="D69" s="4"/>
      <c r="E69" s="4"/>
      <c r="F69" s="3"/>
      <c r="G69" s="3"/>
      <c r="H69" s="3"/>
      <c r="I69" s="3"/>
      <c r="J69" s="3"/>
    </row>
    <row r="70" spans="2:10" ht="12.75">
      <c r="B70" s="3"/>
      <c r="C70" s="3"/>
      <c r="D70" s="4"/>
      <c r="E70" s="4"/>
      <c r="F70" s="3"/>
      <c r="G70" s="3"/>
      <c r="H70" s="3"/>
      <c r="I70" s="3"/>
      <c r="J70" s="3"/>
    </row>
    <row r="71" spans="2:10" ht="12.75">
      <c r="B71" s="15" t="s">
        <v>90</v>
      </c>
      <c r="C71" s="3"/>
      <c r="D71" s="4"/>
      <c r="E71" s="4"/>
      <c r="F71" s="3"/>
      <c r="G71" s="7">
        <v>10</v>
      </c>
      <c r="H71" s="5">
        <f>SUM(I72:I76)</f>
        <v>14</v>
      </c>
      <c r="I71" s="3">
        <f aca="true" t="shared" si="6" ref="I71:I76">G71*H71/100</f>
        <v>1.4</v>
      </c>
      <c r="J71" s="3"/>
    </row>
    <row r="72" spans="2:10" ht="12.75">
      <c r="B72" s="6" t="s">
        <v>91</v>
      </c>
      <c r="C72" s="3">
        <f>E72-D72</f>
        <v>28</v>
      </c>
      <c r="D72" s="4">
        <v>39138</v>
      </c>
      <c r="E72" s="4">
        <v>39166</v>
      </c>
      <c r="F72" s="3" t="s">
        <v>92</v>
      </c>
      <c r="G72" s="7">
        <v>20</v>
      </c>
      <c r="H72" s="7">
        <v>35</v>
      </c>
      <c r="I72" s="3">
        <f t="shared" si="6"/>
        <v>7</v>
      </c>
      <c r="J72" s="3" t="s">
        <v>93</v>
      </c>
    </row>
    <row r="73" spans="2:10" ht="12.75">
      <c r="B73" s="6" t="s">
        <v>94</v>
      </c>
      <c r="C73" s="3">
        <f>E73-D73</f>
        <v>28</v>
      </c>
      <c r="D73" s="4">
        <v>39138</v>
      </c>
      <c r="E73" s="4">
        <v>39166</v>
      </c>
      <c r="F73" s="3" t="s">
        <v>92</v>
      </c>
      <c r="G73" s="7">
        <v>20</v>
      </c>
      <c r="H73" s="7">
        <v>0</v>
      </c>
      <c r="I73" s="3">
        <f t="shared" si="6"/>
        <v>0</v>
      </c>
      <c r="J73" s="3"/>
    </row>
    <row r="74" spans="2:10" ht="12.75">
      <c r="B74" s="6" t="s">
        <v>95</v>
      </c>
      <c r="C74" s="3">
        <f>E74-D74</f>
        <v>8</v>
      </c>
      <c r="D74" s="4">
        <v>39167</v>
      </c>
      <c r="E74" s="4">
        <v>39175</v>
      </c>
      <c r="F74" s="3" t="s">
        <v>96</v>
      </c>
      <c r="G74" s="7">
        <v>10</v>
      </c>
      <c r="H74" s="7">
        <v>0</v>
      </c>
      <c r="I74" s="3">
        <f t="shared" si="6"/>
        <v>0</v>
      </c>
      <c r="J74" s="3"/>
    </row>
    <row r="75" spans="2:10" ht="12.75">
      <c r="B75" s="6" t="s">
        <v>97</v>
      </c>
      <c r="C75" s="3">
        <f>E75-D75</f>
        <v>40</v>
      </c>
      <c r="D75" s="4">
        <v>39187</v>
      </c>
      <c r="E75" s="4">
        <v>39227</v>
      </c>
      <c r="F75" s="3" t="s">
        <v>96</v>
      </c>
      <c r="G75" s="7">
        <v>40</v>
      </c>
      <c r="H75" s="7">
        <v>15</v>
      </c>
      <c r="I75" s="3">
        <f t="shared" si="6"/>
        <v>6</v>
      </c>
      <c r="J75" s="3"/>
    </row>
    <row r="76" spans="2:10" ht="12.75">
      <c r="B76" s="6" t="s">
        <v>98</v>
      </c>
      <c r="C76" s="3">
        <f>E76-D76</f>
        <v>10</v>
      </c>
      <c r="D76" s="4">
        <v>39222</v>
      </c>
      <c r="E76" s="4">
        <v>39232</v>
      </c>
      <c r="F76" s="3" t="s">
        <v>22</v>
      </c>
      <c r="G76" s="7">
        <v>10</v>
      </c>
      <c r="H76" s="7">
        <v>10</v>
      </c>
      <c r="I76" s="3">
        <f t="shared" si="6"/>
        <v>1</v>
      </c>
      <c r="J76" s="3"/>
    </row>
    <row r="77" spans="2:10" ht="12.75">
      <c r="B77" s="3"/>
      <c r="C77" s="3"/>
      <c r="D77" s="4"/>
      <c r="E77" s="4"/>
      <c r="F77" s="3"/>
      <c r="G77" s="3"/>
      <c r="H77" s="3"/>
      <c r="I77" s="3"/>
      <c r="J77" s="3"/>
    </row>
    <row r="78" spans="2:10" ht="12.75">
      <c r="B78" s="3"/>
      <c r="C78" s="3"/>
      <c r="D78" s="3"/>
      <c r="E78" s="3"/>
      <c r="F78" s="3"/>
      <c r="G78" s="3"/>
      <c r="H78" s="3"/>
      <c r="I78" s="3"/>
      <c r="J78" s="3"/>
    </row>
    <row r="79" spans="2:10" ht="12.75">
      <c r="B79" s="15" t="s">
        <v>99</v>
      </c>
      <c r="C79" s="3"/>
      <c r="D79" s="4"/>
      <c r="E79" s="4"/>
      <c r="F79" s="3"/>
      <c r="G79" s="7">
        <v>5</v>
      </c>
      <c r="H79" s="5">
        <f>SUM(I80:I82)</f>
        <v>32</v>
      </c>
      <c r="I79" s="3">
        <f>G79*H79/100</f>
        <v>1.6</v>
      </c>
      <c r="J79" s="3"/>
    </row>
    <row r="80" spans="2:10" ht="12.75">
      <c r="B80" s="6" t="s">
        <v>100</v>
      </c>
      <c r="C80" s="3">
        <f>E80-D80</f>
        <v>31</v>
      </c>
      <c r="D80" s="4">
        <v>39138</v>
      </c>
      <c r="E80" s="4">
        <v>39169</v>
      </c>
      <c r="F80" s="3" t="s">
        <v>44</v>
      </c>
      <c r="G80" s="7">
        <v>40</v>
      </c>
      <c r="H80" s="7">
        <v>80</v>
      </c>
      <c r="I80" s="3">
        <f>G80*H80/100</f>
        <v>32</v>
      </c>
      <c r="J80" s="3"/>
    </row>
    <row r="81" spans="2:10" ht="12.75">
      <c r="B81" s="6" t="s">
        <v>102</v>
      </c>
      <c r="C81" s="3">
        <f>E81-D81</f>
        <v>31</v>
      </c>
      <c r="D81" s="4">
        <v>39138</v>
      </c>
      <c r="E81" s="4">
        <v>39169</v>
      </c>
      <c r="F81" s="3" t="s">
        <v>101</v>
      </c>
      <c r="G81" s="7">
        <v>40</v>
      </c>
      <c r="H81" s="7">
        <v>0</v>
      </c>
      <c r="I81" s="3">
        <f>G81*H81/100</f>
        <v>0</v>
      </c>
      <c r="J81" s="3"/>
    </row>
    <row r="82" spans="2:10" ht="12.75">
      <c r="B82" s="6" t="s">
        <v>103</v>
      </c>
      <c r="C82" s="3">
        <f>E82-D82</f>
        <v>20</v>
      </c>
      <c r="D82" s="4">
        <v>39209</v>
      </c>
      <c r="E82" s="4">
        <v>39229</v>
      </c>
      <c r="F82" s="3" t="s">
        <v>101</v>
      </c>
      <c r="G82" s="7">
        <v>20</v>
      </c>
      <c r="H82" s="7">
        <v>0</v>
      </c>
      <c r="I82" s="3">
        <f>G82*H82/100</f>
        <v>0</v>
      </c>
      <c r="J82" s="3"/>
    </row>
    <row r="83" spans="4:5" ht="12.75">
      <c r="D83" s="8"/>
      <c r="E83" s="8"/>
    </row>
    <row r="84" spans="4:5" ht="12.75">
      <c r="D84" s="8"/>
      <c r="E84" s="8"/>
    </row>
    <row r="85" spans="2:10" ht="12.75">
      <c r="B85" s="1" t="s">
        <v>0</v>
      </c>
      <c r="C85" s="1" t="s">
        <v>1</v>
      </c>
      <c r="D85" s="1" t="s">
        <v>2</v>
      </c>
      <c r="E85" s="1" t="s">
        <v>3</v>
      </c>
      <c r="F85" s="1" t="s">
        <v>4</v>
      </c>
      <c r="G85" s="1" t="s">
        <v>5</v>
      </c>
      <c r="H85" s="1" t="s">
        <v>6</v>
      </c>
      <c r="I85" s="1"/>
      <c r="J85" s="1" t="s">
        <v>7</v>
      </c>
    </row>
    <row r="86" spans="2:10" ht="12.75">
      <c r="B86" s="9" t="s">
        <v>104</v>
      </c>
      <c r="C86" s="10"/>
      <c r="D86" s="11"/>
      <c r="E86" s="11"/>
      <c r="F86" s="10"/>
      <c r="G86" s="10"/>
      <c r="H86" s="12">
        <f>SUM(I87:I89)</f>
        <v>0</v>
      </c>
      <c r="I86" s="10"/>
      <c r="J86" s="10"/>
    </row>
    <row r="87" spans="2:10" ht="12.75">
      <c r="B87" s="13" t="s">
        <v>105</v>
      </c>
      <c r="C87" s="10">
        <f>E87-D87</f>
        <v>14</v>
      </c>
      <c r="D87" s="11">
        <v>39188</v>
      </c>
      <c r="E87" s="11">
        <v>39202</v>
      </c>
      <c r="F87" s="10" t="s">
        <v>10</v>
      </c>
      <c r="G87" s="14">
        <v>30</v>
      </c>
      <c r="H87" s="14">
        <v>0</v>
      </c>
      <c r="I87" s="10">
        <f>G87*H87/100</f>
        <v>0</v>
      </c>
      <c r="J87" s="10"/>
    </row>
    <row r="88" spans="2:10" ht="12.75">
      <c r="B88" s="13" t="s">
        <v>106</v>
      </c>
      <c r="C88" s="10">
        <f>E88-D88</f>
        <v>29</v>
      </c>
      <c r="D88" s="11">
        <v>39203</v>
      </c>
      <c r="E88" s="11">
        <v>39232</v>
      </c>
      <c r="F88" s="10" t="s">
        <v>10</v>
      </c>
      <c r="G88" s="14">
        <v>40</v>
      </c>
      <c r="H88" s="14">
        <v>0</v>
      </c>
      <c r="I88" s="10">
        <f>G88*H88/100</f>
        <v>0</v>
      </c>
      <c r="J88" s="10"/>
    </row>
    <row r="89" spans="2:10" ht="12.75">
      <c r="B89" s="13" t="s">
        <v>107</v>
      </c>
      <c r="C89" s="10">
        <f>E89-D89</f>
        <v>9</v>
      </c>
      <c r="D89" s="11">
        <v>39234</v>
      </c>
      <c r="E89" s="11">
        <v>39243</v>
      </c>
      <c r="F89" s="10" t="s">
        <v>108</v>
      </c>
      <c r="G89" s="14">
        <v>30</v>
      </c>
      <c r="H89" s="14">
        <v>0</v>
      </c>
      <c r="I89" s="10">
        <f>G89*H89/100</f>
        <v>0</v>
      </c>
      <c r="J89" s="10"/>
    </row>
    <row r="90" spans="4:5" ht="12.75">
      <c r="D90" s="8"/>
      <c r="E90" s="8"/>
    </row>
    <row r="91" spans="4:5" ht="12.75">
      <c r="D91" s="8"/>
      <c r="E91" s="8"/>
    </row>
    <row r="92" spans="2:10" ht="12.75">
      <c r="B92" s="1" t="s">
        <v>0</v>
      </c>
      <c r="C92" s="1" t="s">
        <v>1</v>
      </c>
      <c r="D92" s="1" t="s">
        <v>2</v>
      </c>
      <c r="E92" s="1" t="s">
        <v>3</v>
      </c>
      <c r="F92" s="1" t="s">
        <v>4</v>
      </c>
      <c r="G92" s="1" t="s">
        <v>5</v>
      </c>
      <c r="H92" s="1" t="s">
        <v>6</v>
      </c>
      <c r="I92" s="1"/>
      <c r="J92" s="1" t="s">
        <v>7</v>
      </c>
    </row>
    <row r="93" spans="2:10" ht="12.75">
      <c r="B93" s="2" t="s">
        <v>109</v>
      </c>
      <c r="C93" s="3"/>
      <c r="D93" s="4"/>
      <c r="E93" s="4"/>
      <c r="F93" s="3"/>
      <c r="G93" s="3"/>
      <c r="H93" s="5">
        <f>SUM(I94:I96)</f>
        <v>0</v>
      </c>
      <c r="I93" s="3"/>
      <c r="J93" s="3"/>
    </row>
    <row r="94" spans="2:10" ht="12.75">
      <c r="B94" s="6" t="s">
        <v>110</v>
      </c>
      <c r="C94" s="3">
        <f>E94-D94</f>
        <v>9</v>
      </c>
      <c r="D94" s="4">
        <v>39234</v>
      </c>
      <c r="E94" s="4">
        <v>39243</v>
      </c>
      <c r="F94" s="3" t="s">
        <v>48</v>
      </c>
      <c r="G94" s="7">
        <v>30</v>
      </c>
      <c r="H94" s="7">
        <v>0</v>
      </c>
      <c r="I94" s="3">
        <f>G94*H94/100</f>
        <v>0</v>
      </c>
      <c r="J94" s="3"/>
    </row>
    <row r="95" spans="2:10" ht="12.75">
      <c r="B95" s="6" t="s">
        <v>111</v>
      </c>
      <c r="C95" s="3">
        <f>E95-D95</f>
        <v>9</v>
      </c>
      <c r="D95" s="4">
        <v>39234</v>
      </c>
      <c r="E95" s="4">
        <v>39243</v>
      </c>
      <c r="F95" s="3" t="s">
        <v>92</v>
      </c>
      <c r="G95" s="7">
        <v>40</v>
      </c>
      <c r="H95" s="7">
        <v>0</v>
      </c>
      <c r="I95" s="3">
        <f>G95*H95/100</f>
        <v>0</v>
      </c>
      <c r="J95" s="3"/>
    </row>
    <row r="96" spans="2:10" ht="12.75">
      <c r="B96" s="6" t="s">
        <v>112</v>
      </c>
      <c r="C96" s="3">
        <f>E96-D96</f>
        <v>9</v>
      </c>
      <c r="D96" s="4">
        <v>39234</v>
      </c>
      <c r="E96" s="4">
        <v>39243</v>
      </c>
      <c r="F96" s="3" t="s">
        <v>44</v>
      </c>
      <c r="G96" s="7">
        <v>30</v>
      </c>
      <c r="H96" s="7">
        <v>0</v>
      </c>
      <c r="I96" s="3">
        <f>G96*H96/100</f>
        <v>0</v>
      </c>
      <c r="J96" s="3"/>
    </row>
    <row r="97" spans="4:5" ht="12.75">
      <c r="D97" s="8"/>
      <c r="E97" s="8"/>
    </row>
    <row r="98" spans="4:5" ht="12.75">
      <c r="D98" s="8"/>
      <c r="E98" s="8"/>
    </row>
    <row r="99" spans="4:5" ht="12.75">
      <c r="D99" s="8"/>
      <c r="E99" s="8"/>
    </row>
    <row r="100" spans="4:5" ht="12.75">
      <c r="D100" s="8"/>
      <c r="E100" s="8"/>
    </row>
    <row r="101" spans="4:5" ht="12.75">
      <c r="D101" s="8"/>
      <c r="E101" s="8"/>
    </row>
    <row r="102" spans="4:5" ht="12.75">
      <c r="D102" s="8"/>
      <c r="E102" s="8"/>
    </row>
    <row r="103" spans="4:5" ht="12.75">
      <c r="D103" s="8"/>
      <c r="E103" s="8"/>
    </row>
    <row r="104" spans="4:5" ht="12.75">
      <c r="D104" s="8"/>
      <c r="E104" s="8"/>
    </row>
    <row r="105" spans="4:5" ht="12.75">
      <c r="D105" s="8"/>
      <c r="E105" s="8"/>
    </row>
    <row r="106" spans="4:5" ht="12.75">
      <c r="D106" s="8"/>
      <c r="E106" s="8"/>
    </row>
    <row r="107" spans="4:5" ht="12.75">
      <c r="D107" s="8"/>
      <c r="E107" s="8"/>
    </row>
    <row r="108" spans="4:5" ht="12.75">
      <c r="D108" s="8"/>
      <c r="E108" s="8"/>
    </row>
    <row r="109" spans="4:5" ht="12.75">
      <c r="D109" s="8"/>
      <c r="E109" s="8"/>
    </row>
    <row r="110" spans="4:5" ht="12.75">
      <c r="D110" s="8"/>
      <c r="E110" s="8"/>
    </row>
    <row r="113" spans="4:5" ht="12.75">
      <c r="D113" s="8"/>
      <c r="E113" s="8"/>
    </row>
    <row r="114" spans="4:5" ht="12.75">
      <c r="D114" s="8"/>
      <c r="E114" s="8"/>
    </row>
    <row r="115" spans="4:5" ht="12.75">
      <c r="D115" s="8"/>
      <c r="E115" s="8"/>
    </row>
    <row r="120" spans="2:5" ht="12.75">
      <c r="B120" s="16"/>
      <c r="D120" s="8"/>
      <c r="E120" s="8"/>
    </row>
    <row r="121" spans="4:5" ht="12.75">
      <c r="D121" s="8"/>
      <c r="E121" s="8"/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....</cp:lastModifiedBy>
  <dcterms:created xsi:type="dcterms:W3CDTF">2007-04-18T13:14:14Z</dcterms:created>
  <dcterms:modified xsi:type="dcterms:W3CDTF">2007-04-29T12:52:52Z</dcterms:modified>
  <cp:category/>
  <cp:version/>
  <cp:contentType/>
  <cp:contentStatus/>
</cp:coreProperties>
</file>